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DFB1E8E9-754A-B441-A5E5-433A246EDCE5}" xr6:coauthVersionLast="45" xr6:coauthVersionMax="45" xr10:uidLastSave="{00000000-0000-0000-0000-000000000000}"/>
  <bookViews>
    <workbookView xWindow="0" yWindow="440" windowWidth="38400" windowHeight="19400" activeTab="1" xr2:uid="{D812F16C-A424-6847-83F1-60281ED23FF4}"/>
  </bookViews>
  <sheets>
    <sheet name="Offres PhD Monde" sheetId="4" r:id="rId1"/>
    <sheet name="Offres PhD" sheetId="1" r:id="rId2"/>
    <sheet name="Toutes Offr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I27" i="1"/>
  <c r="H27" i="1" l="1"/>
  <c r="G27" i="1" l="1"/>
  <c r="D10" i="4" l="1"/>
  <c r="C10" i="4" l="1"/>
  <c r="C27" i="1"/>
  <c r="D27" i="1"/>
  <c r="E27" i="1"/>
  <c r="F27" i="1"/>
  <c r="C34" i="2" l="1"/>
  <c r="C30" i="2"/>
  <c r="C24" i="2"/>
  <c r="D24" i="2"/>
  <c r="F6" i="2"/>
  <c r="F5" i="2"/>
  <c r="F4" i="2"/>
  <c r="F3" i="2"/>
  <c r="F2" i="2"/>
  <c r="F1" i="2"/>
  <c r="D16" i="2"/>
  <c r="D15" i="2"/>
  <c r="D14" i="2"/>
  <c r="D13" i="2"/>
  <c r="D12" i="2"/>
  <c r="D11" i="2"/>
  <c r="D10" i="2"/>
  <c r="C16" i="2"/>
  <c r="E6" i="2"/>
  <c r="E5" i="2"/>
  <c r="E4" i="2"/>
  <c r="E3" i="2"/>
  <c r="E2" i="2"/>
  <c r="E1" i="2"/>
  <c r="C6" i="2" l="1"/>
  <c r="C5" i="2"/>
  <c r="C4" i="2"/>
  <c r="C3" i="2"/>
  <c r="C2" i="2"/>
  <c r="D7" i="2"/>
  <c r="C7" i="2" l="1"/>
</calcChain>
</file>

<file path=xl/sharedStrings.xml><?xml version="1.0" encoding="utf-8"?>
<sst xmlns="http://schemas.openxmlformats.org/spreadsheetml/2006/main" count="55" uniqueCount="14">
  <si>
    <t>Grand secteur</t>
  </si>
  <si>
    <t>Etudes &amp; Recherche</t>
  </si>
  <si>
    <t>Santé</t>
  </si>
  <si>
    <t>Industrie</t>
  </si>
  <si>
    <t>Services</t>
  </si>
  <si>
    <t>Enseignement</t>
  </si>
  <si>
    <t>France</t>
  </si>
  <si>
    <t>Secteurs</t>
  </si>
  <si>
    <t>​Numérique</t>
  </si>
  <si>
    <t>Toutes les offres</t>
  </si>
  <si>
    <t>Toutes offres PhD</t>
  </si>
  <si>
    <t>Numérique</t>
  </si>
  <si>
    <t>Biotech &amp; Pharma</t>
  </si>
  <si>
    <t>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</si>
</sst>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44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2" xfId="0" applyBorder="1"/>
    <xf numFmtId="0" fontId="4" fillId="0" borderId="1" xfId="1" applyFont="1" applyBorder="1"/>
    <xf numFmtId="0" fontId="0" fillId="0" borderId="9" xfId="0" applyBorder="1"/>
    <xf numFmtId="0" fontId="0" fillId="0" borderId="10" xfId="0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3" xfId="1" applyFont="1" applyBorder="1"/>
    <xf numFmtId="0" fontId="3" fillId="0" borderId="4" xfId="0" applyFont="1" applyBorder="1"/>
    <xf numFmtId="0" fontId="3" fillId="0" borderId="6" xfId="0" applyFont="1" applyBorder="1"/>
    <xf numFmtId="0" fontId="4" fillId="0" borderId="7" xfId="1" applyFont="1" applyBorder="1"/>
    <xf numFmtId="0" fontId="0" fillId="0" borderId="0" xfId="0" applyBorder="1"/>
    <xf numFmtId="16" fontId="2" fillId="0" borderId="0" xfId="0" applyNumberFormat="1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16" fontId="2" fillId="0" borderId="0" xfId="0" applyNumberFormat="1" applyFont="1"/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1" xfId="1" applyFont="1" applyFill="1" applyBorder="1"/>
    <xf numFmtId="1" fontId="3" fillId="0" borderId="1" xfId="1" applyNumberFormat="1" applyFont="1" applyBorder="1" applyAlignment="1">
      <alignment horizontal="right"/>
    </xf>
    <xf numFmtId="9" fontId="2" fillId="0" borderId="1" xfId="0" applyNumberFormat="1" applyFont="1" applyBorder="1"/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10" fillId="0" borderId="0" xfId="1" applyFont="1" applyBorder="1"/>
    <xf numFmtId="0" fontId="4" fillId="0" borderId="0" xfId="1" applyFont="1" applyBorder="1"/>
    <xf numFmtId="0" fontId="3" fillId="0" borderId="0" xfId="0" applyFont="1" applyBorder="1"/>
    <xf numFmtId="9" fontId="7" fillId="0" borderId="0" xfId="0" applyNumberFormat="1" applyFont="1" applyBorder="1"/>
    <xf numFmtId="0" fontId="10" fillId="0" borderId="1" xfId="1" applyFont="1" applyFill="1" applyBorder="1" applyAlignment="1">
      <alignment horizontal="left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3" fillId="0" borderId="5" xfId="0" applyNumberFormat="1" applyFont="1" applyBorder="1"/>
    <xf numFmtId="0" fontId="4" fillId="0" borderId="11" xfId="1" applyFont="1" applyBorder="1"/>
    <xf numFmtId="9" fontId="3" fillId="0" borderId="12" xfId="0" applyNumberFormat="1" applyFont="1" applyBorder="1"/>
    <xf numFmtId="0" fontId="10" fillId="0" borderId="11" xfId="1" applyFont="1" applyFill="1" applyBorder="1"/>
    <xf numFmtId="9" fontId="3" fillId="0" borderId="8" xfId="0" applyNumberFormat="1" applyFont="1" applyBorder="1"/>
    <xf numFmtId="9" fontId="2" fillId="0" borderId="1" xfId="0" applyNumberFormat="1" applyFont="1" applyFill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11" fillId="0" borderId="1" xfId="1" applyFont="1" applyBorder="1"/>
    <xf numFmtId="10" fontId="3" fillId="0" borderId="1" xfId="0" applyNumberFormat="1" applyFont="1" applyBorder="1"/>
    <xf numFmtId="10" fontId="6" fillId="0" borderId="1" xfId="0" applyNumberFormat="1" applyFont="1" applyBorder="1"/>
    <xf numFmtId="164" fontId="7" fillId="0" borderId="0" xfId="0" applyNumberFormat="1" applyFont="1" applyBorder="1"/>
    <xf numFmtId="16" fontId="3" fillId="0" borderId="1" xfId="0" applyNumberFormat="1" applyFont="1" applyBorder="1"/>
    <xf numFmtId="16" fontId="2" fillId="0" borderId="1" xfId="0" applyNumberFormat="1" applyFont="1" applyBorder="1"/>
    <xf numFmtId="0" fontId="12" fillId="0" borderId="1" xfId="0" applyFont="1" applyBorder="1"/>
    <xf numFmtId="0" fontId="4" fillId="0" borderId="1" xfId="1" applyFont="1" applyFill="1" applyBorder="1"/>
    <xf numFmtId="0" fontId="4" fillId="0" borderId="0" xfId="1" applyFont="1" applyFill="1"/>
    <xf numFmtId="16" fontId="0" fillId="0" borderId="0" xfId="0" applyNumberFormat="1"/>
    <xf numFmtId="0" fontId="2" fillId="0" borderId="13" xfId="0" applyFont="1" applyBorder="1"/>
    <xf numFmtId="0" fontId="10" fillId="0" borderId="1" xfId="1" applyFont="1" applyBorder="1"/>
    <xf numFmtId="9" fontId="3" fillId="0" borderId="1" xfId="0" applyNumberFormat="1" applyFont="1" applyBorder="1"/>
    <xf numFmtId="0" fontId="3" fillId="0" borderId="1" xfId="0" applyFont="1" applyFill="1" applyBorder="1"/>
    <xf numFmtId="16" fontId="8" fillId="0" borderId="1" xfId="0" applyNumberFormat="1" applyFont="1" applyBorder="1"/>
    <xf numFmtId="0" fontId="3" fillId="0" borderId="9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Offres d'emplois PhD</a:t>
            </a:r>
          </a:p>
          <a:p>
            <a:pPr>
              <a:defRPr/>
            </a:pPr>
            <a:r>
              <a:rPr lang="fr-FR"/>
              <a:t>Grands Secteurs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'Offres PhD Monde'!$C$3</c:f>
              <c:strCache>
                <c:ptCount val="1"/>
                <c:pt idx="0">
                  <c:v>09-juin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'Offres PhD Monde'!$B$4:$B$9</c:f>
              <c:strCache>
                <c:ptCount val="6"/>
                <c:pt idx="0">
                  <c:v>Numérique</c:v>
                </c:pt>
                <c:pt idx="1">
                  <c:v>Biotech &amp; Pharma</c:v>
                </c:pt>
                <c:pt idx="2">
                  <c:v>Services</c:v>
                </c:pt>
                <c:pt idx="3">
                  <c:v>Industrie</c:v>
                </c:pt>
                <c:pt idx="4">
                  <c:v>Etudes &amp; Recherche</c:v>
                </c:pt>
                <c:pt idx="5">
                  <c:v>Enseignement</c:v>
                </c:pt>
              </c:strCache>
            </c:strRef>
          </c:cat>
          <c:val>
            <c:numRef>
              <c:f>'Offres PhD Monde'!$C$4:$C$9</c:f>
              <c:numCache>
                <c:formatCode>General</c:formatCode>
                <c:ptCount val="6"/>
                <c:pt idx="0">
                  <c:v>25513</c:v>
                </c:pt>
                <c:pt idx="1">
                  <c:v>22327</c:v>
                </c:pt>
                <c:pt idx="2">
                  <c:v>19230</c:v>
                </c:pt>
                <c:pt idx="3">
                  <c:v>12678</c:v>
                </c:pt>
                <c:pt idx="4">
                  <c:v>12186</c:v>
                </c:pt>
                <c:pt idx="5">
                  <c:v>9467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8-EF4F-9DA5-04F0E3947F5A}"/>
            </c:ext>
          </c:extLst>
        </c:ser>
        <c:ser>
          <c:idx val="1"/>
          <c:order val="1"/>
          <c:tx>
            <c:strRef>
              <c:f>'Offres PhD Monde'!$D$3</c:f>
              <c:strCache>
                <c:ptCount val="1"/>
                <c:pt idx="0">
                  <c:v>22-juin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'Offres PhD Monde'!$B$4:$B$9</c:f>
              <c:strCache>
                <c:ptCount val="6"/>
                <c:pt idx="0">
                  <c:v>Numérique</c:v>
                </c:pt>
                <c:pt idx="1">
                  <c:v>Biotech &amp; Pharma</c:v>
                </c:pt>
                <c:pt idx="2">
                  <c:v>Services</c:v>
                </c:pt>
                <c:pt idx="3">
                  <c:v>Industrie</c:v>
                </c:pt>
                <c:pt idx="4">
                  <c:v>Etudes &amp; Recherche</c:v>
                </c:pt>
                <c:pt idx="5">
                  <c:v>Enseignement</c:v>
                </c:pt>
              </c:strCache>
            </c:strRef>
          </c:cat>
          <c:val>
            <c:numRef>
              <c:f>'Offres PhD Monde'!$D$4:$D$9</c:f>
              <c:numCache>
                <c:formatCode>General</c:formatCode>
                <c:ptCount val="6"/>
                <c:pt idx="0">
                  <c:v>25491</c:v>
                </c:pt>
                <c:pt idx="1">
                  <c:v>22010</c:v>
                </c:pt>
                <c:pt idx="2">
                  <c:v>16042</c:v>
                </c:pt>
                <c:pt idx="3">
                  <c:v>12880</c:v>
                </c:pt>
                <c:pt idx="4">
                  <c:v>12494</c:v>
                </c:pt>
                <c:pt idx="5">
                  <c:v>9692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8-EF4F-9DA5-04F0E3947F5A}"/>
            </c:ext>
          </c:extLst>
        </c:ser>
        <c:ser>
          <c:idx val="2"/>
          <c:order val="2"/>
          <c:tx>
            <c:strRef>
              <c:f>'Offres PhD Monde'!$E$3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'Offres PhD Monde'!$B$4:$B$9</c:f>
              <c:strCache>
                <c:ptCount val="6"/>
                <c:pt idx="0">
                  <c:v>Numérique</c:v>
                </c:pt>
                <c:pt idx="1">
                  <c:v>Biotech &amp; Pharma</c:v>
                </c:pt>
                <c:pt idx="2">
                  <c:v>Services</c:v>
                </c:pt>
                <c:pt idx="3">
                  <c:v>Industrie</c:v>
                </c:pt>
                <c:pt idx="4">
                  <c:v>Etudes &amp; Recherche</c:v>
                </c:pt>
                <c:pt idx="5">
                  <c:v>Enseignement</c:v>
                </c:pt>
              </c:strCache>
            </c:strRef>
          </c:cat>
          <c:val>
            <c:numRef>
              <c:f>'Offres PhD Monde'!$E$4:$E$9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A548-EF4F-9DA5-04F0E3947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7764592"/>
        <c:axId val="1347790864"/>
      </c:barChart>
      <c:catAx>
        <c:axId val="138776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7790864"/>
        <c:crosses val="autoZero"/>
        <c:auto val="1"/>
        <c:lblAlgn val="ctr"/>
        <c:lblOffset val="100"/>
        <c:noMultiLvlLbl val="0"/>
      </c:catAx>
      <c:valAx>
        <c:axId val="134779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77645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 sz="1000" b="1">
          <a:solidFill>
            <a:srgbClr val="00206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rgbClr val="002060"/>
                </a:solidFill>
              </a:rPr>
              <a:t>Offres</a:t>
            </a:r>
            <a:r>
              <a:rPr lang="fr-FR" sz="1600" b="1" baseline="0">
                <a:solidFill>
                  <a:srgbClr val="002060"/>
                </a:solidFill>
              </a:rPr>
              <a:t> d'emplois PhD France </a:t>
            </a:r>
          </a:p>
          <a:p>
            <a:pPr>
              <a:defRPr/>
            </a:pPr>
            <a:r>
              <a:rPr lang="fr-FR" sz="1600" b="1" baseline="0">
                <a:solidFill>
                  <a:srgbClr val="002060"/>
                </a:solidFill>
              </a:rPr>
              <a:t>Grands Secteurs</a:t>
            </a:r>
            <a:endParaRPr lang="fr-FR" sz="1600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'Offres PhD'!$C$6</c:f>
              <c:strCache>
                <c:ptCount val="1"/>
                <c:pt idx="0">
                  <c:v>05-juin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'Offres PhD'!$B$7:$B$12</c:f>
              <c:strCache>
                <c:ptCount val="6"/>
                <c:pt idx="0">
                  <c:v>​Numérique</c:v>
                </c:pt>
                <c:pt idx="1">
                  <c:v>Etudes &amp; Recherche</c:v>
                </c:pt>
                <c:pt idx="2">
                  <c:v>Biotech &amp; Pharma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'Offres PhD'!$C$7:$C$12</c:f>
              <c:numCache>
                <c:formatCode>General</c:formatCode>
                <c:ptCount val="6"/>
                <c:pt idx="0">
                  <c:v>644</c:v>
                </c:pt>
                <c:pt idx="1">
                  <c:v>513</c:v>
                </c:pt>
                <c:pt idx="2">
                  <c:v>412</c:v>
                </c:pt>
                <c:pt idx="3">
                  <c:v>291</c:v>
                </c:pt>
                <c:pt idx="4">
                  <c:v>238</c:v>
                </c:pt>
                <c:pt idx="5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9-204F-AE68-29881B331278}"/>
            </c:ext>
          </c:extLst>
        </c:ser>
        <c:ser>
          <c:idx val="1"/>
          <c:order val="1"/>
          <c:tx>
            <c:strRef>
              <c:f>'Offres PhD'!$D$6</c:f>
              <c:strCache>
                <c:ptCount val="1"/>
                <c:pt idx="0">
                  <c:v>22-juin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'Offres PhD'!$B$7:$B$12</c:f>
              <c:strCache>
                <c:ptCount val="6"/>
                <c:pt idx="0">
                  <c:v>​Numérique</c:v>
                </c:pt>
                <c:pt idx="1">
                  <c:v>Etudes &amp; Recherche</c:v>
                </c:pt>
                <c:pt idx="2">
                  <c:v>Biotech &amp; Pharma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'Offres PhD'!$D$7:$D$12</c:f>
              <c:numCache>
                <c:formatCode>General</c:formatCode>
                <c:ptCount val="6"/>
                <c:pt idx="0">
                  <c:v>450</c:v>
                </c:pt>
                <c:pt idx="1">
                  <c:v>516</c:v>
                </c:pt>
                <c:pt idx="2">
                  <c:v>444</c:v>
                </c:pt>
                <c:pt idx="3">
                  <c:v>273</c:v>
                </c:pt>
                <c:pt idx="4">
                  <c:v>150</c:v>
                </c:pt>
                <c:pt idx="5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9-204F-AE68-29881B331278}"/>
            </c:ext>
          </c:extLst>
        </c:ser>
        <c:ser>
          <c:idx val="2"/>
          <c:order val="2"/>
          <c:tx>
            <c:strRef>
              <c:f>'Offres PhD'!$E$6</c:f>
              <c:strCache>
                <c:ptCount val="1"/>
                <c:pt idx="0">
                  <c:v>03-juil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'Offres PhD'!$B$7:$B$12</c:f>
              <c:strCache>
                <c:ptCount val="6"/>
                <c:pt idx="0">
                  <c:v>​Numérique</c:v>
                </c:pt>
                <c:pt idx="1">
                  <c:v>Etudes &amp; Recherche</c:v>
                </c:pt>
                <c:pt idx="2">
                  <c:v>Biotech &amp; Pharma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'Offres PhD'!$E$7:$E$12</c:f>
              <c:numCache>
                <c:formatCode>General</c:formatCode>
                <c:ptCount val="6"/>
                <c:pt idx="0">
                  <c:v>442</c:v>
                </c:pt>
                <c:pt idx="1">
                  <c:v>459</c:v>
                </c:pt>
                <c:pt idx="2">
                  <c:v>395</c:v>
                </c:pt>
                <c:pt idx="3">
                  <c:v>245</c:v>
                </c:pt>
                <c:pt idx="4">
                  <c:v>162</c:v>
                </c:pt>
                <c:pt idx="5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9-204F-AE68-29881B331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66208"/>
        <c:axId val="1176567840"/>
      </c:barChart>
      <c:catAx>
        <c:axId val="117656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6567840"/>
        <c:crosses val="autoZero"/>
        <c:auto val="1"/>
        <c:lblAlgn val="ctr"/>
        <c:lblOffset val="100"/>
        <c:noMultiLvlLbl val="0"/>
      </c:catAx>
      <c:valAx>
        <c:axId val="117656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656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002060"/>
                </a:solidFill>
              </a:rPr>
              <a:t>Répartition</a:t>
            </a:r>
            <a:r>
              <a:rPr lang="fr-FR" b="1" baseline="0">
                <a:solidFill>
                  <a:srgbClr val="002060"/>
                </a:solidFill>
              </a:rPr>
              <a:t> des offres demplois</a:t>
            </a:r>
          </a:p>
          <a:p>
            <a:pPr>
              <a:defRPr b="1">
                <a:solidFill>
                  <a:srgbClr val="002060"/>
                </a:solidFill>
              </a:defRPr>
            </a:pPr>
            <a:r>
              <a:rPr lang="fr-FR" b="1" baseline="0">
                <a:solidFill>
                  <a:srgbClr val="002060"/>
                </a:solidFill>
              </a:rPr>
              <a:t>Grands  secteurs</a:t>
            </a:r>
          </a:p>
          <a:p>
            <a:pPr>
              <a:defRPr b="1">
                <a:solidFill>
                  <a:srgbClr val="002060"/>
                </a:solidFill>
              </a:defRPr>
            </a:pPr>
            <a:r>
              <a:rPr lang="fr-FR" b="1" baseline="0">
                <a:solidFill>
                  <a:srgbClr val="002060"/>
                </a:solidFill>
              </a:rPr>
              <a:t>Toutes - PhD</a:t>
            </a:r>
            <a:endParaRPr lang="fr-FR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'Toutes Offres'!$B$18:$B$23</c:f>
              <c:strCache>
                <c:ptCount val="6"/>
                <c:pt idx="0">
                  <c:v>Etudes &amp; Recherche</c:v>
                </c:pt>
                <c:pt idx="1">
                  <c:v>​Numérique</c:v>
                </c:pt>
                <c:pt idx="2">
                  <c:v>Santé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'Toutes Offres'!$C$18:$C$23</c:f>
              <c:numCache>
                <c:formatCode>0%</c:formatCode>
                <c:ptCount val="6"/>
                <c:pt idx="0">
                  <c:v>4.1605663875015414E-3</c:v>
                </c:pt>
                <c:pt idx="1">
                  <c:v>0.14201109257277245</c:v>
                </c:pt>
                <c:pt idx="2">
                  <c:v>8.2495304289532362E-2</c:v>
                </c:pt>
                <c:pt idx="3">
                  <c:v>0.26784591393139118</c:v>
                </c:pt>
                <c:pt idx="4">
                  <c:v>0.48607365026852584</c:v>
                </c:pt>
                <c:pt idx="5">
                  <c:v>1.7413472550276633E-2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E-FF49-962B-29A930D9D107}"/>
            </c:ext>
          </c:extLst>
        </c:ser>
        <c:ser>
          <c:idx val="1"/>
          <c:order val="1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'Toutes Offres'!$B$18:$B$23</c:f>
              <c:strCache>
                <c:ptCount val="6"/>
                <c:pt idx="0">
                  <c:v>Etudes &amp; Recherche</c:v>
                </c:pt>
                <c:pt idx="1">
                  <c:v>​Numérique</c:v>
                </c:pt>
                <c:pt idx="2">
                  <c:v>Santé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'Toutes Offres'!$D$18:$D$23</c:f>
              <c:numCache>
                <c:formatCode>0%</c:formatCode>
                <c:ptCount val="6"/>
                <c:pt idx="0">
                  <c:v>0.24338624338624337</c:v>
                </c:pt>
                <c:pt idx="1">
                  <c:v>0.22366522366522368</c:v>
                </c:pt>
                <c:pt idx="2">
                  <c:v>0.20442520442520443</c:v>
                </c:pt>
                <c:pt idx="3">
                  <c:v>0.1394901394901395</c:v>
                </c:pt>
                <c:pt idx="4">
                  <c:v>0.1111111111111111</c:v>
                </c:pt>
                <c:pt idx="5">
                  <c:v>7.792207792207792E-2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E-FF49-962B-29A930D9D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309136"/>
        <c:axId val="1181155360"/>
      </c:barChart>
      <c:catAx>
        <c:axId val="119830913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1155360"/>
        <c:crosses val="autoZero"/>
        <c:auto val="1"/>
        <c:lblAlgn val="ctr"/>
        <c:lblOffset val="100"/>
        <c:noMultiLvlLbl val="0"/>
      </c:catAx>
      <c:valAx>
        <c:axId val="118115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830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820598057538523"/>
          <c:y val="0.46760548209775671"/>
          <c:w val="0.12012086767364197"/>
          <c:h val="0.143255831228643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736600</xdr:colOff>
      <xdr:row>4</xdr:row>
      <xdr:rowOff>152400</xdr:rowOff>
    </xdr:from>
    <xdr:to>
      <xdr:col>13</xdr:col>
      <xdr:colOff>254000</xdr:colOff>
      <xdr:row>24</xdr:row>
      <xdr:rowOff>152400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683C1028-43F6-8A44-B60F-DF2DBA17FA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800100</xdr:colOff>
      <xdr:row>4</xdr:row>
      <xdr:rowOff>190500</xdr:rowOff>
    </xdr:from>
    <xdr:to>
      <xdr:col>20</xdr:col>
      <xdr:colOff>469900</xdr:colOff>
      <xdr:row>29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C13995C-E8AD-444D-9525-6AA828156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7</xdr:row>
      <xdr:rowOff>76200</xdr:rowOff>
    </xdr:from>
    <xdr:to>
      <xdr:col>15</xdr:col>
      <xdr:colOff>114300</xdr:colOff>
      <xdr:row>29</xdr:row>
      <xdr:rowOff>203200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98B5FB8-5402-AF4D-9F2C-28E9275354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jobs/search/?f_I=70%2C130&amp;f_JT=F&amp;geoId=92000000&amp;keywords=PhD%20&amp;location=Monde%20entier" TargetMode="External"/><Relationship Id="rId13" Type="http://schemas.openxmlformats.org/officeDocument/2006/relationships/hyperlink" Target="https://www.linkedin.com/jobs/search/?f_I=9%2C11%2C22%2C27%2C28%2C29%2C30%2C31%2C32%2C33%2C34%2C37%2C38%2C39%2C41%2C42%2C43%2C44%2C45%2C46%2C47%2C71%2C72%2C73%2C74%2C75%2C76%2C77%2C79%2C81%2C82%2C84%2C85%2C87%2C88%2C89%2C90%2C91%2C97%2C98%2C100%2C101%2C102%2C103%2C106%2C107%2C108%2C110%2C111%2C113%2C115%2C120%2C121%2C123%2C126%2C127%2C128%2C129%2C131%2C133%2C134%2C136%2C141%2C148&amp;f_JT=F&amp;geoId=92000000&amp;keywords=PhD%20&amp;location=Monde%20entier" TargetMode="External"/><Relationship Id="rId3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92000000&amp;keywords=PhD%20&amp;location=Monde%20entier" TargetMode="External"/><Relationship Id="rId7" Type="http://schemas.openxmlformats.org/officeDocument/2006/relationships/hyperlink" Target="https://www.linkedin.com/jobs/search/?f_JT=F&amp;geoId=92000000&amp;keywords=PhD%20&amp;location=Monde%20entier" TargetMode="External"/><Relationship Id="rId12" Type="http://schemas.openxmlformats.org/officeDocument/2006/relationships/hyperlink" Target="https://www.linkedin.com/jobs/search/?f_I=3%2C4%2C5%2C6%2C8%2C24%2C96%2C109%2C118%2C119&amp;f_JT=F&amp;geoId=92000000&amp;keywords=PhD%20&amp;location=Monde%20entier" TargetMode="External"/><Relationship Id="rId2" Type="http://schemas.openxmlformats.org/officeDocument/2006/relationships/hyperlink" Target="https://www.linkedin.com/jobs/search/?f_I=12%2C13%2C14%2C15%2C16%2C17%2C124%2C125%2C139&amp;f_JT=F&amp;geoId=92000000&amp;keywords=PhD%20&amp;location=Monde%20entier" TargetMode="External"/><Relationship Id="rId1" Type="http://schemas.openxmlformats.org/officeDocument/2006/relationships/hyperlink" Target="https://www.linkedin.com/jobs/search/?f_I=70%2C130&amp;f_JT=F&amp;geoId=92000000&amp;keywords=PhD%20&amp;location=Monde%20entier" TargetMode="External"/><Relationship Id="rId6" Type="http://schemas.openxmlformats.org/officeDocument/2006/relationships/hyperlink" Target="https://www.linkedin.com/jobs/search/?f_I=9%2C11%2C22%2C27%2C28%2C29%2C30%2C31%2C32%2C33%2C34%2C37%2C38%2C39%2C41%2C42%2C43%2C44%2C45%2C46%2C47%2C71%2C72%2C73%2C74%2C75%2C76%2C77%2C79%2C81%2C82%2C84%2C85%2C87%2C88%2C89%2C90%2C91%2C97%2C98%2C100%2C101%2C102%2C103%2C106%2C107%2C108%2C110%2C111%2C113%2C115%2C120%2C121%2C123%2C126%2C127%2C128%2C129%2C131%2C133%2C134%2C136%2C141%2C148&amp;f_JT=F&amp;geoId=92000000&amp;keywords=PhD%20&amp;location=Monde%20entier" TargetMode="External"/><Relationship Id="rId11" Type="http://schemas.openxmlformats.org/officeDocument/2006/relationships/hyperlink" Target="https://www.linkedin.com/jobs/search/?f_I=67%2C68%2C69%2C105%2C132&amp;f_JT=F&amp;geoId=92000000&amp;keywords=PhD%20&amp;location=Monde%20entier" TargetMode="External"/><Relationship Id="rId5" Type="http://schemas.openxmlformats.org/officeDocument/2006/relationships/hyperlink" Target="https://www.linkedin.com/jobs/search/?f_I=3%2C4%2C5%2C6%2C8%2C24%2C96%2C109%2C118%2C119&amp;f_JT=F&amp;geoId=92000000&amp;keywords=PhD%20&amp;location=Monde%20entier" TargetMode="External"/><Relationship Id="rId10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92000000&amp;keywords=PhD%20&amp;location=Monde%20entier" TargetMode="External"/><Relationship Id="rId4" Type="http://schemas.openxmlformats.org/officeDocument/2006/relationships/hyperlink" Target="https://www.linkedin.com/jobs/search/?f_I=67%2C68%2C69%2C105%2C132&amp;f_JT=F&amp;geoId=92000000&amp;keywords=PhD%20&amp;location=Monde%20entier" TargetMode="External"/><Relationship Id="rId9" Type="http://schemas.openxmlformats.org/officeDocument/2006/relationships/hyperlink" Target="https://www.linkedin.com/jobs/search/?f_I=12%2C13%2C14%2C15%2C16%2C17%2C124%2C125%2C139&amp;f_JT=F&amp;geoId=92000000&amp;keywords=PhD%20&amp;location=Monde%20entier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jobs/search/?f_I=12%2C13%2C14%2C15%2C16%2C17%2C124%2C125%2C139&amp;f_JT=F&amp;geoId=105015875&amp;keywords=PhD%20&amp;location=France" TargetMode="External"/><Relationship Id="rId13" Type="http://schemas.openxmlformats.org/officeDocument/2006/relationships/hyperlink" Target="https://www.linkedin.com/jobs/search/?f_I=9%2C11%2C22%2C27%2C28%2C29%2C30%2C31%2C32%2C33%2C34%2C37%2C38%2C39%2C41%2C42%2C43%2C44%2C45%2C46%2C47%2C71%2C72%2C73%2C74%2C75%2C76%2C77%2C79%2C81%2C82%2C84%2C85%2C87%2C88%2C89%2C90%2C91%2C97%2C98%2C100%2C101%2C102%2C103%2C106%2C107%2C108%2C110%2C111%2C113%2C115%2C120%2C121%2C123%2C126%2C127%2C128%2C129%2C131%2C133%2C134%2C136%2C141%2C148&amp;f_JT=F&amp;geoId=105015875&amp;keywords=PhD%20&amp;location=France" TargetMode="External"/><Relationship Id="rId3" Type="http://schemas.openxmlformats.org/officeDocument/2006/relationships/hyperlink" Target="https://www.linkedin.com/jobs/search/?f_I=12%2C13%2C14%2C15%2C16%2C17%2C124%2C125%2C139&amp;f_JT=F&amp;geoId=105015875&amp;keywords=PhD%20&amp;location=France" TargetMode="External"/><Relationship Id="rId7" Type="http://schemas.openxmlformats.org/officeDocument/2006/relationships/hyperlink" Target="https://www.linkedin.com/jobs/search/?f_I=70%2C130&amp;f_JT=F&amp;geoId=105015875&amp;keywords=PhD%20&amp;location=France" TargetMode="External"/><Relationship Id="rId12" Type="http://schemas.openxmlformats.org/officeDocument/2006/relationships/hyperlink" Target="https://www.linkedin.com/jobs/search/?f_I=9%2C11%2C22%2C27%2C28%2C29%2C30%2C31%2C32%2C33%2C34%2C37%2C38%2C39%2C41%2C42%2C43%2C44%2C45%2C46%2C47%2C71%2C72%2C73%2C74%2C75%2C76%2C77%2C79%2C81%2C82%2C84%2C85%2C87%2C88%2C89%2C90%2C91%2C97%2C98%2C100%2C101%2C102%2C103%2C106%2C107%2C108%2C110%2C111%2C113%2C115%2C120%2C121%2C123%2C126%2C127%2C128%2C129%2C131%2C133%2C134%2C136%2C141%2C148&amp;f_JT=F&amp;geoId=105015875&amp;keywords=PhD%20&amp;location=France" TargetMode="External"/><Relationship Id="rId2" Type="http://schemas.openxmlformats.org/officeDocument/2006/relationships/hyperlink" Target="https://www.linkedin.com/jobs/search/?f_I=70%2C130&amp;f_JT=F&amp;geoId=105015875&amp;keywords=PhD%20&amp;location=France" TargetMode="External"/><Relationship Id="rId1" Type="http://schemas.openxmlformats.org/officeDocument/2006/relationships/hyperlink" Target="https://www.linkedin.com/jobs/search/?f_JT=F&amp;geoId=105015875&amp;keywords=PhD%20&amp;location=France" TargetMode="External"/><Relationship Id="rId6" Type="http://schemas.openxmlformats.org/officeDocument/2006/relationships/hyperlink" Target="https://www.linkedin.com/jobs/search/?f_I=3%2C4%2C5%2C6%2C8%2C24%2C96%2C109%2C118%2C119&amp;f_JT=F&amp;geoId=105015875&amp;keywords=PhD%20&amp;location=France" TargetMode="External"/><Relationship Id="rId11" Type="http://schemas.openxmlformats.org/officeDocument/2006/relationships/hyperlink" Target="https://www.linkedin.com/jobs/search/?f_I=3%2C4%2C5%2C6%2C8%2C24%2C96%2C109%2C118%2C119&amp;f_JT=F&amp;geoId=105015875&amp;keywords=PhD%20&amp;location=France" TargetMode="External"/><Relationship Id="rId5" Type="http://schemas.openxmlformats.org/officeDocument/2006/relationships/hyperlink" Target="https://www.linkedin.com/jobs/search/?f_I=67%2C68%2C69%2C105%2C132&amp;f_JT=F&amp;geoId=105015875&amp;keywords=PhD%20&amp;location=France" TargetMode="External"/><Relationship Id="rId10" Type="http://schemas.openxmlformats.org/officeDocument/2006/relationships/hyperlink" Target="https://www.linkedin.com/jobs/search/?f_I=67%2C68%2C69%2C105%2C132&amp;f_JT=F&amp;geoId=105015875&amp;keywords=PhD%20&amp;location=France" TargetMode="External"/><Relationship Id="rId4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TargetMode="External"/><Relationship Id="rId9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jobs/search/?f_I=12%2C13%2C14%2C15%2C16%2C17%2C124%2C125%2C139&amp;f_JT=F&amp;geoId=105015875&amp;keywords=PhD%20&amp;location=France" TargetMode="External"/><Relationship Id="rId13" Type="http://schemas.openxmlformats.org/officeDocument/2006/relationships/hyperlink" Target="https://www.linkedin.com/jobs/search/?f_I=3%2C4%2C5%2C6%2C8%2C24%2C96%2C109%2C118%2C119&amp;f_JT=F&amp;geoId=105015875&amp;location=France" TargetMode="External"/><Relationship Id="rId18" Type="http://schemas.openxmlformats.org/officeDocument/2006/relationships/hyperlink" Target="https://www.linkedin.com/jobs/search/?f_I=9%2C11%2C22%2C27%2C28%2C29%2C30%2C31%2C32%2C33%2C34%2C37%2C38%2C39%2C41%2C42%2C43%2C44%2C45%2C46%2C47%2C71%2C72%2C73%2C74%2C75%2C76%2C77%2C78%2C79%2C81%2C82%2C84%2C85%2C87%2C88%2C89%2C90%2C91%2C97%2C98%2C100%2C101%2C102%2C103%2C106%2C107%2C108%2C110%2C111%2C113%2C115%2C120%2C121%2C123%2C126%2C127%2C128%2C129%2C131%2C133%2C134%2C136%2C137%2C140%2C141%2C148&amp;f_JT=F&amp;geoId=105015875&amp;location=France" TargetMode="External"/><Relationship Id="rId3" Type="http://schemas.openxmlformats.org/officeDocument/2006/relationships/hyperlink" Target="https://www.linkedin.com/jobs/search/?f_I=67%2C68%2C69%2C105%2C132&amp;f_JT=F&amp;geoId=105015875&amp;location=France" TargetMode="External"/><Relationship Id="rId21" Type="http://schemas.openxmlformats.org/officeDocument/2006/relationships/hyperlink" Target="https://www.linkedin.com/jobs/search/?f_JT=F&amp;geoId=103644278&amp;location=%C3%89tats-Unis" TargetMode="External"/><Relationship Id="rId7" Type="http://schemas.openxmlformats.org/officeDocument/2006/relationships/hyperlink" Target="https://www.linkedin.com/jobs/search/?f_I=70%2C130&amp;f_JT=F&amp;geoId=105015875&amp;keywords=PhD%20&amp;location=France" TargetMode="External"/><Relationship Id="rId12" Type="http://schemas.openxmlformats.org/officeDocument/2006/relationships/hyperlink" Target="https://www.linkedin.com/jobs/search/?f_I=9%2C11%2C22%2C27%2C28%2C29%2C30%2C31%2C32%2C33%2C34%2C37%2C38%2C39%2C41%2C42%2C43%2C44%2C45%2C46%2C47%2C71%2C72%2C73%2C74%2C75%2C76%2C77%2C78%2C79%2C81%2C82%2C84%2C85%2C87%2C88%2C89%2C90%2C91%2C97%2C98%2C100%2C101%2C102%2C103%2C106%2C107%2C108%2C110%2C111%2C113%2C115%2C120%2C121%2C123%2C126%2C127%2C128%2C129%2C131%2C133%2C134%2C136%2C137%2C140%2C141%2C148&amp;f_JT=F&amp;geoId=105015875&amp;keywords=PhD%20&amp;location=France" TargetMode="External"/><Relationship Id="rId17" Type="http://schemas.openxmlformats.org/officeDocument/2006/relationships/hyperlink" Target="https://www.linkedin.com/jobs/search/?f_I=12%2C13%2C14%2C15%2C16%2C17%2C124%2C125%2C139&amp;f_JT=F&amp;geoId=105015875&amp;location=France" TargetMode="External"/><Relationship Id="rId2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location=France" TargetMode="External"/><Relationship Id="rId16" Type="http://schemas.openxmlformats.org/officeDocument/2006/relationships/hyperlink" Target="https://www.linkedin.com/jobs/search/?f_I=70%2C130&amp;f_JT=F&amp;geoId=105015875&amp;location=France" TargetMode="External"/><Relationship Id="rId20" Type="http://schemas.openxmlformats.org/officeDocument/2006/relationships/hyperlink" Target="https://www.linkedin.com/jobs/search/?f_JT=F&amp;geoId=105015875&amp;keywords=PhD%20&amp;location=France" TargetMode="External"/><Relationship Id="rId1" Type="http://schemas.openxmlformats.org/officeDocument/2006/relationships/hyperlink" Target="https://www.linkedin.com/jobs/search/?f_I=3%2C4%2C5%2C6%2C8%2C24%2C96%2C109%2C118%2C119&amp;f_JT=F&amp;geoId=105015875&amp;location=France" TargetMode="External"/><Relationship Id="rId6" Type="http://schemas.openxmlformats.org/officeDocument/2006/relationships/hyperlink" Target="https://www.linkedin.com/jobs/search/?f_I=9%2C11%2C22%2C27%2C28%2C29%2C30%2C31%2C32%2C33%2C34%2C37%2C38%2C39%2C41%2C42%2C43%2C44%2C45%2C46%2C47%2C71%2C72%2C73%2C74%2C75%2C76%2C77%2C78%2C79%2C81%2C82%2C84%2C85%2C87%2C88%2C89%2C90%2C91%2C97%2C98%2C100%2C101%2C102%2C103%2C106%2C107%2C108%2C110%2C111%2C113%2C115%2C120%2C121%2C123%2C126%2C127%2C128%2C129%2C131%2C133%2C134%2C136%2C137%2C140%2C141%2C148&amp;f_JT=F&amp;geoId=105015875&amp;location=France" TargetMode="External"/><Relationship Id="rId11" Type="http://schemas.openxmlformats.org/officeDocument/2006/relationships/hyperlink" Target="https://www.linkedin.com/jobs/search/?f_I=3%2C4%2C5%2C6%2C8%2C24%2C96%2C109%2C118%2C119&amp;f_JT=F&amp;geoId=105015875&amp;keywords=PhD%20&amp;location=France" TargetMode="External"/><Relationship Id="rId5" Type="http://schemas.openxmlformats.org/officeDocument/2006/relationships/hyperlink" Target="https://www.linkedin.com/jobs/search/?f_I=12%2C13%2C14%2C15%2C16%2C17%2C124%2C125%2C139&amp;f_JT=F&amp;geoId=105015875&amp;location=France" TargetMode="External"/><Relationship Id="rId15" Type="http://schemas.openxmlformats.org/officeDocument/2006/relationships/hyperlink" Target="https://www.linkedin.com/jobs/search/?f_I=67%2C68%2C69%2C105%2C132&amp;f_JT=F&amp;geoId=105015875&amp;location=France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s://www.linkedin.com/jobs/search/?f_I=67%2C68%2C69%2C105%2C132&amp;f_JT=F&amp;geoId=105015875&amp;keywords=PhD%20&amp;location=France" TargetMode="External"/><Relationship Id="rId19" Type="http://schemas.openxmlformats.org/officeDocument/2006/relationships/hyperlink" Target="https://www.linkedin.com/jobs/search/?f_JT=F&amp;geoId=105015875&amp;location=France" TargetMode="External"/><Relationship Id="rId4" Type="http://schemas.openxmlformats.org/officeDocument/2006/relationships/hyperlink" Target="https://www.linkedin.com/jobs/search/?f_I=70%2C130&amp;f_JT=F&amp;geoId=105015875&amp;location=France" TargetMode="External"/><Relationship Id="rId9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TargetMode="External"/><Relationship Id="rId14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location=France" TargetMode="External"/><Relationship Id="rId22" Type="http://schemas.openxmlformats.org/officeDocument/2006/relationships/hyperlink" Target="https://www.linkedin.com/jobs/search/?f_JT=F&amp;geoId=103644278&amp;keywords=PhD%20&amp;location=%C3%89tats-Un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1EE7-561B-8A4D-9442-205C5B3D3E42}">
  <dimension ref="A1:E26"/>
  <sheetViews>
    <sheetView workbookViewId="0">
      <selection activeCell="Q13" sqref="Q13"/>
    </sheetView>
  </sheetViews>
  <sheetFormatPr baseColWidth="10" defaultRowHeight="16" x14ac:dyDescent="0.2"/>
  <cols>
    <col min="1" max="1" width="11" customWidth="1"/>
    <col min="2" max="2" width="23.83203125" customWidth="1"/>
    <col min="3" max="3" width="15.33203125" customWidth="1"/>
  </cols>
  <sheetData>
    <row r="1" spans="1:5" ht="19" x14ac:dyDescent="0.25">
      <c r="A1" s="14"/>
      <c r="B1" s="65" t="s">
        <v>13</v>
      </c>
      <c r="C1" s="42">
        <v>59579</v>
      </c>
      <c r="D1" s="42">
        <v>59906</v>
      </c>
      <c r="E1">
        <v>60989</v>
      </c>
    </row>
    <row r="2" spans="1:5" ht="17" thickBot="1" x14ac:dyDescent="0.25">
      <c r="A2" s="14"/>
      <c r="B2" s="14"/>
      <c r="C2" s="14"/>
      <c r="D2" s="14"/>
    </row>
    <row r="3" spans="1:5" ht="19" x14ac:dyDescent="0.25">
      <c r="A3" s="5" t="s">
        <v>7</v>
      </c>
      <c r="B3" s="19" t="s">
        <v>0</v>
      </c>
      <c r="C3" s="58">
        <v>43991</v>
      </c>
      <c r="D3" s="58">
        <v>44004</v>
      </c>
      <c r="E3" s="63"/>
    </row>
    <row r="4" spans="1:5" ht="19" x14ac:dyDescent="0.25">
      <c r="A4" s="7">
        <v>10</v>
      </c>
      <c r="B4" s="61" t="s">
        <v>11</v>
      </c>
      <c r="C4" s="20">
        <v>25513</v>
      </c>
      <c r="D4" s="20">
        <v>25491</v>
      </c>
    </row>
    <row r="5" spans="1:5" ht="19" x14ac:dyDescent="0.25">
      <c r="A5" s="7">
        <v>9</v>
      </c>
      <c r="B5" s="61" t="s">
        <v>12</v>
      </c>
      <c r="C5" s="20">
        <v>22327</v>
      </c>
      <c r="D5" s="20">
        <v>22010</v>
      </c>
    </row>
    <row r="6" spans="1:5" ht="19" x14ac:dyDescent="0.25">
      <c r="A6" s="7">
        <v>65</v>
      </c>
      <c r="B6" s="61" t="s">
        <v>4</v>
      </c>
      <c r="C6" s="20">
        <v>19230</v>
      </c>
      <c r="D6" s="20">
        <v>16042</v>
      </c>
    </row>
    <row r="7" spans="1:5" ht="19" x14ac:dyDescent="0.25">
      <c r="A7" s="7">
        <v>49</v>
      </c>
      <c r="B7" s="61" t="s">
        <v>3</v>
      </c>
      <c r="C7" s="20">
        <v>12678</v>
      </c>
      <c r="D7" s="20">
        <v>12880</v>
      </c>
    </row>
    <row r="8" spans="1:5" ht="19" x14ac:dyDescent="0.25">
      <c r="A8" s="7">
        <v>2</v>
      </c>
      <c r="B8" s="61" t="s">
        <v>1</v>
      </c>
      <c r="C8" s="20">
        <v>12186</v>
      </c>
      <c r="D8" s="20">
        <v>12494</v>
      </c>
    </row>
    <row r="9" spans="1:5" ht="20" thickBot="1" x14ac:dyDescent="0.3">
      <c r="A9" s="8">
        <v>5</v>
      </c>
      <c r="B9" s="61" t="s">
        <v>5</v>
      </c>
      <c r="C9" s="20">
        <v>9467</v>
      </c>
      <c r="D9" s="20">
        <v>9692</v>
      </c>
    </row>
    <row r="10" spans="1:5" ht="19" x14ac:dyDescent="0.25">
      <c r="B10" s="20"/>
      <c r="C10" s="20">
        <f>SUM(C4:C9)</f>
        <v>101401</v>
      </c>
      <c r="D10" s="20">
        <f>SUM(D4:D9)</f>
        <v>98609</v>
      </c>
    </row>
    <row r="11" spans="1:5" ht="19" x14ac:dyDescent="0.25">
      <c r="B11" s="64"/>
      <c r="C11" s="66"/>
      <c r="D11" s="66"/>
    </row>
    <row r="12" spans="1:5" x14ac:dyDescent="0.2">
      <c r="A12" s="14"/>
      <c r="B12" s="14"/>
    </row>
    <row r="13" spans="1:5" ht="19" x14ac:dyDescent="0.25">
      <c r="A13" s="15"/>
      <c r="B13" s="15"/>
      <c r="C13" s="14"/>
      <c r="D13" s="14"/>
    </row>
    <row r="14" spans="1:5" ht="19" x14ac:dyDescent="0.25">
      <c r="A14" s="16"/>
      <c r="B14" s="38"/>
      <c r="C14" s="39"/>
      <c r="D14" s="14"/>
    </row>
    <row r="15" spans="1:5" ht="19" x14ac:dyDescent="0.25">
      <c r="A15" s="14"/>
      <c r="B15" s="38"/>
      <c r="C15" s="39"/>
      <c r="D15" s="14"/>
    </row>
    <row r="16" spans="1:5" ht="19" x14ac:dyDescent="0.25">
      <c r="A16" s="14"/>
      <c r="B16" s="38"/>
      <c r="C16" s="39"/>
      <c r="D16" s="14"/>
    </row>
    <row r="17" spans="1:5" ht="19" x14ac:dyDescent="0.25">
      <c r="A17" s="14"/>
      <c r="B17" s="38"/>
      <c r="C17" s="39"/>
      <c r="D17" s="14"/>
    </row>
    <row r="18" spans="1:5" ht="19" x14ac:dyDescent="0.25">
      <c r="A18" s="14"/>
      <c r="B18" s="38"/>
      <c r="C18" s="39"/>
      <c r="D18" s="14"/>
    </row>
    <row r="19" spans="1:5" ht="19" x14ac:dyDescent="0.25">
      <c r="A19" s="14"/>
      <c r="B19" s="38"/>
      <c r="C19" s="39"/>
      <c r="D19" s="14"/>
    </row>
    <row r="20" spans="1:5" ht="19" x14ac:dyDescent="0.25">
      <c r="A20" s="14"/>
      <c r="B20" s="19" t="s">
        <v>0</v>
      </c>
      <c r="C20" s="58">
        <v>43991</v>
      </c>
      <c r="D20" s="58">
        <v>43992</v>
      </c>
      <c r="E20" s="58">
        <v>44004</v>
      </c>
    </row>
    <row r="21" spans="1:5" ht="19" x14ac:dyDescent="0.25">
      <c r="A21" s="14"/>
      <c r="B21" s="61" t="s">
        <v>11</v>
      </c>
      <c r="C21" s="20">
        <v>25513</v>
      </c>
      <c r="D21" s="20">
        <v>25920</v>
      </c>
      <c r="E21" s="20">
        <v>25491</v>
      </c>
    </row>
    <row r="22" spans="1:5" ht="19" x14ac:dyDescent="0.25">
      <c r="B22" s="61" t="s">
        <v>12</v>
      </c>
      <c r="C22" s="20">
        <v>22327</v>
      </c>
      <c r="D22" s="20">
        <v>22396</v>
      </c>
      <c r="E22" s="20">
        <v>22010</v>
      </c>
    </row>
    <row r="23" spans="1:5" ht="19" x14ac:dyDescent="0.25">
      <c r="B23" s="61" t="s">
        <v>4</v>
      </c>
      <c r="C23" s="20">
        <v>19230</v>
      </c>
      <c r="D23" s="20">
        <v>19084</v>
      </c>
      <c r="E23" s="20">
        <v>16042</v>
      </c>
    </row>
    <row r="24" spans="1:5" ht="19" x14ac:dyDescent="0.25">
      <c r="B24" s="61" t="s">
        <v>3</v>
      </c>
      <c r="C24" s="20">
        <v>12678</v>
      </c>
      <c r="D24" s="20">
        <v>13230</v>
      </c>
      <c r="E24" s="20">
        <v>12880</v>
      </c>
    </row>
    <row r="25" spans="1:5" ht="19" x14ac:dyDescent="0.25">
      <c r="B25" s="61" t="s">
        <v>1</v>
      </c>
      <c r="C25" s="20">
        <v>12186</v>
      </c>
      <c r="D25" s="20">
        <v>11908</v>
      </c>
      <c r="E25" s="20">
        <v>12494</v>
      </c>
    </row>
    <row r="26" spans="1:5" ht="19" x14ac:dyDescent="0.25">
      <c r="B26" s="61" t="s">
        <v>5</v>
      </c>
      <c r="C26" s="20">
        <v>9467</v>
      </c>
      <c r="D26" s="20">
        <v>9470</v>
      </c>
      <c r="E26" s="20">
        <v>9692</v>
      </c>
    </row>
  </sheetData>
  <sortState xmlns:xlrd2="http://schemas.microsoft.com/office/spreadsheetml/2017/richdata2" ref="A4:C9">
    <sortCondition descending="1" ref="C4:C9"/>
  </sortState>
  <hyperlinks>
    <hyperlink ref="B8" r:id="rId1" xr:uid="{23BF427A-8B68-354A-ACDF-88EB3FD5741C}"/>
    <hyperlink ref="B5" r:id="rId2" display="Santé" xr:uid="{84B664D9-B758-7F4D-B31B-6D4BE59ADE3B}"/>
    <hyperlink ref="B7" r:id="rId3" xr:uid="{7D945027-586A-434E-A459-D46F4A3D1C53}"/>
    <hyperlink ref="B9" r:id="rId4" xr:uid="{07319CBF-CCCB-884D-B23C-464E9D1CE6FA}"/>
    <hyperlink ref="B4" r:id="rId5" xr:uid="{6D07A5B1-76B1-3744-A319-F84CEE1490FD}"/>
    <hyperlink ref="B6" r:id="rId6" xr:uid="{5AD83D87-538C-3B42-9EFA-6A188F3D7392}"/>
    <hyperlink ref="B1" r:id="rId7" xr:uid="{23C15BB5-D341-5145-BBED-31B718B5A434}"/>
    <hyperlink ref="B25" r:id="rId8" xr:uid="{0755B06E-321B-B24B-A5AD-364B01051CD9}"/>
    <hyperlink ref="B22" r:id="rId9" display="Santé" xr:uid="{A6783EFD-6693-4840-B4AB-B1D72A93FAE1}"/>
    <hyperlink ref="B24" r:id="rId10" xr:uid="{E13181CB-0DA7-F645-B4C3-56A664A16D77}"/>
    <hyperlink ref="B26" r:id="rId11" xr:uid="{77991E3D-B96B-D446-8B5E-C9E867142F73}"/>
    <hyperlink ref="B21" r:id="rId12" xr:uid="{C8EC102B-CF28-F346-BAAD-4784899CB85F}"/>
    <hyperlink ref="B23" r:id="rId13" xr:uid="{65D229AE-CE46-8E4F-AA15-95AB6DB78BC1}"/>
  </hyperlinks>
  <pageMargins left="0.7" right="0.7" top="0.75" bottom="0.75" header="0.3" footer="0.3"/>
  <pageSetup paperSize="9" orientation="portrait" horizontalDpi="0" verticalDpi="0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6DA3-F3FC-F643-9300-53895EBBD33B}">
  <dimension ref="A3:I27"/>
  <sheetViews>
    <sheetView tabSelected="1" topLeftCell="A2" workbookViewId="0">
      <selection activeCell="G16" sqref="G16"/>
    </sheetView>
  </sheetViews>
  <sheetFormatPr baseColWidth="10" defaultRowHeight="16" x14ac:dyDescent="0.2"/>
  <cols>
    <col min="1" max="1" width="11" customWidth="1"/>
    <col min="2" max="2" width="23.83203125" customWidth="1"/>
  </cols>
  <sheetData>
    <row r="3" spans="1:9" ht="19" x14ac:dyDescent="0.25">
      <c r="A3" s="1"/>
      <c r="B3" s="2" t="s">
        <v>6</v>
      </c>
      <c r="C3" s="20"/>
      <c r="D3" s="58">
        <v>43988</v>
      </c>
      <c r="E3" s="58">
        <v>43989</v>
      </c>
      <c r="F3" s="59">
        <v>43990</v>
      </c>
      <c r="G3" s="68">
        <v>43992</v>
      </c>
      <c r="H3" s="63">
        <v>44004</v>
      </c>
      <c r="I3" s="63">
        <v>44015</v>
      </c>
    </row>
    <row r="4" spans="1:9" ht="19" x14ac:dyDescent="0.25">
      <c r="A4" s="1"/>
      <c r="B4" s="20"/>
      <c r="C4" s="20"/>
      <c r="D4" s="20">
        <v>1291</v>
      </c>
      <c r="E4" s="20">
        <v>1295</v>
      </c>
      <c r="F4" s="42">
        <v>1254</v>
      </c>
      <c r="G4" s="67">
        <v>1393</v>
      </c>
      <c r="H4" s="69">
        <v>1221</v>
      </c>
      <c r="I4" s="69">
        <v>1115</v>
      </c>
    </row>
    <row r="5" spans="1:9" ht="17" thickBot="1" x14ac:dyDescent="0.25">
      <c r="A5" s="4"/>
      <c r="B5" s="3"/>
      <c r="C5" s="3"/>
      <c r="D5" s="3"/>
    </row>
    <row r="6" spans="1:9" ht="19" x14ac:dyDescent="0.25">
      <c r="A6" s="5" t="s">
        <v>7</v>
      </c>
      <c r="B6" s="6" t="s">
        <v>0</v>
      </c>
      <c r="C6" s="58">
        <v>43987</v>
      </c>
      <c r="D6" s="59">
        <v>44004</v>
      </c>
      <c r="E6" s="58">
        <v>44015</v>
      </c>
    </row>
    <row r="7" spans="1:9" ht="19" x14ac:dyDescent="0.25">
      <c r="A7" s="7">
        <v>10</v>
      </c>
      <c r="B7" s="2" t="s">
        <v>8</v>
      </c>
      <c r="C7" s="60">
        <v>644</v>
      </c>
      <c r="D7" s="67">
        <v>450</v>
      </c>
      <c r="E7" s="67">
        <v>442</v>
      </c>
    </row>
    <row r="8" spans="1:9" ht="19" x14ac:dyDescent="0.25">
      <c r="A8" s="7">
        <v>2</v>
      </c>
      <c r="B8" s="2" t="s">
        <v>1</v>
      </c>
      <c r="C8" s="60">
        <v>513</v>
      </c>
      <c r="D8" s="67">
        <v>516</v>
      </c>
      <c r="E8" s="67">
        <v>459</v>
      </c>
    </row>
    <row r="9" spans="1:9" ht="19" x14ac:dyDescent="0.25">
      <c r="A9" s="7">
        <v>9</v>
      </c>
      <c r="B9" s="2" t="s">
        <v>12</v>
      </c>
      <c r="C9" s="60">
        <v>412</v>
      </c>
      <c r="D9" s="67">
        <v>444</v>
      </c>
      <c r="E9" s="67">
        <v>395</v>
      </c>
    </row>
    <row r="10" spans="1:9" ht="19" x14ac:dyDescent="0.25">
      <c r="A10" s="7">
        <v>49</v>
      </c>
      <c r="B10" s="2" t="s">
        <v>3</v>
      </c>
      <c r="C10" s="60">
        <v>291</v>
      </c>
      <c r="D10" s="67">
        <v>273</v>
      </c>
      <c r="E10" s="67">
        <v>245</v>
      </c>
    </row>
    <row r="11" spans="1:9" ht="19" x14ac:dyDescent="0.25">
      <c r="A11" s="7">
        <v>65</v>
      </c>
      <c r="B11" s="62" t="s">
        <v>4</v>
      </c>
      <c r="C11" s="60">
        <v>238</v>
      </c>
      <c r="D11" s="67">
        <v>150</v>
      </c>
      <c r="E11" s="67">
        <v>162</v>
      </c>
    </row>
    <row r="12" spans="1:9" ht="20" thickBot="1" x14ac:dyDescent="0.3">
      <c r="A12" s="8">
        <v>5</v>
      </c>
      <c r="B12" s="13" t="s">
        <v>5</v>
      </c>
      <c r="C12" s="60">
        <v>174</v>
      </c>
      <c r="D12" s="67">
        <v>183</v>
      </c>
      <c r="E12" s="67">
        <v>178</v>
      </c>
    </row>
    <row r="13" spans="1:9" ht="19" x14ac:dyDescent="0.25">
      <c r="E13" s="67">
        <f>SUM(E7:E12)</f>
        <v>1881</v>
      </c>
    </row>
    <row r="15" spans="1:9" x14ac:dyDescent="0.2">
      <c r="A15" s="14"/>
      <c r="B15" s="14"/>
    </row>
    <row r="16" spans="1:9" ht="19" x14ac:dyDescent="0.25">
      <c r="A16" s="15"/>
      <c r="B16" s="15"/>
      <c r="C16" s="14"/>
      <c r="D16" s="14"/>
    </row>
    <row r="17" spans="1:9" ht="19" x14ac:dyDescent="0.25">
      <c r="A17" s="16"/>
      <c r="B17" s="38"/>
      <c r="C17" s="39"/>
      <c r="D17" s="57"/>
    </row>
    <row r="18" spans="1:9" ht="19" x14ac:dyDescent="0.25">
      <c r="A18" s="14"/>
      <c r="B18" s="38"/>
      <c r="C18" s="39"/>
      <c r="D18" s="57"/>
    </row>
    <row r="19" spans="1:9" ht="19" x14ac:dyDescent="0.25">
      <c r="A19" s="14"/>
      <c r="B19" s="38"/>
      <c r="C19" s="39"/>
      <c r="D19" s="57"/>
    </row>
    <row r="20" spans="1:9" ht="19" x14ac:dyDescent="0.25">
      <c r="A20" s="20" t="s">
        <v>7</v>
      </c>
      <c r="B20" s="19" t="s">
        <v>0</v>
      </c>
      <c r="C20" s="58">
        <v>43987</v>
      </c>
      <c r="D20" s="58">
        <v>43988</v>
      </c>
      <c r="E20" s="58">
        <v>43989</v>
      </c>
      <c r="F20" s="58">
        <v>43990</v>
      </c>
      <c r="G20" s="58">
        <v>43992</v>
      </c>
      <c r="H20" s="58">
        <v>44004</v>
      </c>
      <c r="I20" s="58">
        <v>44015</v>
      </c>
    </row>
    <row r="21" spans="1:9" ht="19" x14ac:dyDescent="0.25">
      <c r="A21" s="19">
        <v>10</v>
      </c>
      <c r="B21" s="61" t="s">
        <v>8</v>
      </c>
      <c r="C21" s="60">
        <v>644</v>
      </c>
      <c r="D21" s="20">
        <v>462</v>
      </c>
      <c r="E21" s="20">
        <v>465</v>
      </c>
      <c r="F21" s="20">
        <v>464</v>
      </c>
      <c r="G21" s="67">
        <v>530</v>
      </c>
      <c r="H21" s="67">
        <v>450</v>
      </c>
      <c r="I21" s="67">
        <v>442</v>
      </c>
    </row>
    <row r="22" spans="1:9" ht="19" x14ac:dyDescent="0.25">
      <c r="A22" s="19">
        <v>2</v>
      </c>
      <c r="B22" s="61" t="s">
        <v>1</v>
      </c>
      <c r="C22" s="60">
        <v>513</v>
      </c>
      <c r="D22" s="20">
        <v>505</v>
      </c>
      <c r="E22" s="20">
        <v>506</v>
      </c>
      <c r="F22" s="20">
        <v>477</v>
      </c>
      <c r="G22" s="67">
        <v>488</v>
      </c>
      <c r="H22" s="67">
        <v>516</v>
      </c>
      <c r="I22" s="67">
        <v>459</v>
      </c>
    </row>
    <row r="23" spans="1:9" ht="19" x14ac:dyDescent="0.25">
      <c r="A23" s="19">
        <v>9</v>
      </c>
      <c r="B23" s="61" t="s">
        <v>12</v>
      </c>
      <c r="C23" s="60">
        <v>412</v>
      </c>
      <c r="D23" s="20">
        <v>429</v>
      </c>
      <c r="E23" s="20">
        <v>425</v>
      </c>
      <c r="F23" s="20">
        <v>402</v>
      </c>
      <c r="G23" s="67">
        <v>434</v>
      </c>
      <c r="H23" s="67">
        <v>444</v>
      </c>
      <c r="I23" s="67">
        <v>395</v>
      </c>
    </row>
    <row r="24" spans="1:9" ht="19" x14ac:dyDescent="0.25">
      <c r="A24" s="19">
        <v>49</v>
      </c>
      <c r="B24" s="61" t="s">
        <v>3</v>
      </c>
      <c r="C24" s="60">
        <v>291</v>
      </c>
      <c r="D24" s="20">
        <v>288</v>
      </c>
      <c r="E24" s="20">
        <v>290</v>
      </c>
      <c r="F24" s="20">
        <v>272</v>
      </c>
      <c r="G24" s="67">
        <v>321</v>
      </c>
      <c r="H24" s="67">
        <v>273</v>
      </c>
      <c r="I24" s="67">
        <v>245</v>
      </c>
    </row>
    <row r="25" spans="1:9" ht="19" x14ac:dyDescent="0.25">
      <c r="A25" s="19">
        <v>64</v>
      </c>
      <c r="B25" s="61" t="s">
        <v>4</v>
      </c>
      <c r="C25" s="60">
        <v>238</v>
      </c>
      <c r="D25" s="20">
        <v>226</v>
      </c>
      <c r="E25" s="20">
        <v>232</v>
      </c>
      <c r="F25" s="20">
        <v>131</v>
      </c>
      <c r="G25" s="67">
        <v>133</v>
      </c>
      <c r="H25" s="67">
        <v>150</v>
      </c>
      <c r="I25" s="67">
        <v>162</v>
      </c>
    </row>
    <row r="26" spans="1:9" ht="19" x14ac:dyDescent="0.25">
      <c r="A26" s="19">
        <v>5</v>
      </c>
      <c r="B26" s="61" t="s">
        <v>5</v>
      </c>
      <c r="C26" s="60">
        <v>174</v>
      </c>
      <c r="D26" s="20">
        <v>156</v>
      </c>
      <c r="E26" s="20">
        <v>162</v>
      </c>
      <c r="F26" s="20">
        <v>162</v>
      </c>
      <c r="G26" s="67">
        <v>183</v>
      </c>
      <c r="H26" s="67">
        <v>183</v>
      </c>
      <c r="I26" s="67">
        <v>178</v>
      </c>
    </row>
    <row r="27" spans="1:9" ht="19" x14ac:dyDescent="0.25">
      <c r="A27" s="20"/>
      <c r="B27" s="20"/>
      <c r="C27" s="20">
        <f t="shared" ref="C27:H27" si="0">SUM(C21:C26)</f>
        <v>2272</v>
      </c>
      <c r="D27" s="20">
        <f t="shared" si="0"/>
        <v>2066</v>
      </c>
      <c r="E27" s="20">
        <f t="shared" si="0"/>
        <v>2080</v>
      </c>
      <c r="F27" s="20">
        <f t="shared" si="0"/>
        <v>1908</v>
      </c>
      <c r="G27" s="20">
        <f t="shared" si="0"/>
        <v>2089</v>
      </c>
      <c r="H27" s="67">
        <f t="shared" si="0"/>
        <v>2016</v>
      </c>
      <c r="I27" s="67">
        <f>SUM(I21:I26)</f>
        <v>1881</v>
      </c>
    </row>
  </sheetData>
  <hyperlinks>
    <hyperlink ref="B3" r:id="rId1" xr:uid="{FA09195D-A07B-D944-972F-3765D3D69089}"/>
    <hyperlink ref="B8" r:id="rId2" display="https://www.linkedin.com/jobs/search/?f_I=70%2C130&amp;f_JT=F&amp;geoId=105015875&amp;keywords=PhD%20&amp;location=France" xr:uid="{75383CB6-0603-1547-AF31-EA6887DB6E94}"/>
    <hyperlink ref="B9" r:id="rId3" display="https://www.linkedin.com/jobs/search/?f_I=12%2C13%2C14%2C15%2C16%2C17%2C124%2C125%2C139&amp;f_JT=F&amp;geoId=105015875&amp;keywords=PhD%20&amp;location=France" xr:uid="{E1B44148-17AD-A140-A9E3-A0C55FE12C05}"/>
    <hyperlink ref="B10" r:id="rId4" display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xr:uid="{A8709DEE-A1D3-6A4C-A00C-6A8ED8E73E62}"/>
    <hyperlink ref="B12" r:id="rId5" display="https://www.linkedin.com/jobs/search/?f_I=67%2C68%2C69%2C105%2C132&amp;f_JT=F&amp;geoId=105015875&amp;keywords=PhD%20&amp;location=France" xr:uid="{6ABB0EEE-033C-6D46-8623-1BE433BC6DAA}"/>
    <hyperlink ref="B7" r:id="rId6" xr:uid="{0BDFD74F-EEA6-974D-9395-5D9A9858F930}"/>
    <hyperlink ref="B22" r:id="rId7" display="https://www.linkedin.com/jobs/search/?f_I=70%2C130&amp;f_JT=F&amp;geoId=105015875&amp;keywords=PhD%20&amp;location=France" xr:uid="{4A506966-A938-CA48-AF5D-E6809773E691}"/>
    <hyperlink ref="B23" r:id="rId8" display="https://www.linkedin.com/jobs/search/?f_I=12%2C13%2C14%2C15%2C16%2C17%2C124%2C125%2C139&amp;f_JT=F&amp;geoId=105015875&amp;keywords=PhD%20&amp;location=France" xr:uid="{F3426D92-7E8A-B945-BE2C-6CBFD6C8AEB9}"/>
    <hyperlink ref="B24" r:id="rId9" display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xr:uid="{ADD2AEF0-84F8-0C47-A1C1-0DD748D41158}"/>
    <hyperlink ref="B26" r:id="rId10" display="https://www.linkedin.com/jobs/search/?f_I=67%2C68%2C69%2C105%2C132&amp;f_JT=F&amp;geoId=105015875&amp;keywords=PhD%20&amp;location=France" xr:uid="{3A0D2D36-2DFC-8D48-AEA4-41A95C37EA41}"/>
    <hyperlink ref="B21" r:id="rId11" xr:uid="{69F6A47E-2079-A94A-9D68-592449506EBF}"/>
    <hyperlink ref="B25" r:id="rId12" xr:uid="{4B7BFF54-64AF-904C-8AA1-6CD123878A12}"/>
    <hyperlink ref="B11" r:id="rId13" xr:uid="{86B6CF42-CCC0-F54C-B830-EE79DDF4CBE0}"/>
  </hyperlinks>
  <pageMargins left="0.7" right="0.7" top="0.75" bottom="0.75" header="0.3" footer="0.3"/>
  <pageSetup paperSize="9" orientation="portrait" horizontalDpi="0" verticalDpi="0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99B42-BA05-3F4E-A2CC-383843E56B32}">
  <dimension ref="A1:H34"/>
  <sheetViews>
    <sheetView workbookViewId="0">
      <selection activeCell="H8" sqref="H8"/>
    </sheetView>
  </sheetViews>
  <sheetFormatPr baseColWidth="10" defaultRowHeight="16" x14ac:dyDescent="0.2"/>
  <cols>
    <col min="2" max="2" width="30.1640625" customWidth="1"/>
    <col min="3" max="3" width="10.33203125" customWidth="1"/>
    <col min="4" max="4" width="19.33203125" customWidth="1"/>
  </cols>
  <sheetData>
    <row r="1" spans="1:8" ht="19" x14ac:dyDescent="0.25">
      <c r="A1" s="19">
        <v>67</v>
      </c>
      <c r="B1" s="31" t="s">
        <v>4</v>
      </c>
      <c r="C1" s="32">
        <v>712</v>
      </c>
      <c r="D1" s="24">
        <v>713473</v>
      </c>
      <c r="E1" s="33">
        <f>D1/D7</f>
        <v>0.48607365026852584</v>
      </c>
      <c r="F1" s="33">
        <f>D14</f>
        <v>0.1111111111111111</v>
      </c>
    </row>
    <row r="2" spans="1:8" ht="19" x14ac:dyDescent="0.25">
      <c r="A2" s="19">
        <v>49</v>
      </c>
      <c r="B2" s="22" t="s">
        <v>3</v>
      </c>
      <c r="C2" s="32">
        <f t="shared" ref="C2:C7" si="0">D2/1000</f>
        <v>393.15199999999999</v>
      </c>
      <c r="D2" s="24">
        <v>393152</v>
      </c>
      <c r="E2" s="33">
        <f>D2/D7</f>
        <v>0.26784591393139118</v>
      </c>
      <c r="F2" s="33">
        <f>D13</f>
        <v>0.1394901394901395</v>
      </c>
    </row>
    <row r="3" spans="1:8" ht="19" x14ac:dyDescent="0.25">
      <c r="A3" s="19">
        <v>10</v>
      </c>
      <c r="B3" s="22" t="s">
        <v>8</v>
      </c>
      <c r="C3" s="32">
        <f t="shared" si="0"/>
        <v>208.44800000000001</v>
      </c>
      <c r="D3" s="24">
        <v>208448</v>
      </c>
      <c r="E3" s="33">
        <f>D3/D7</f>
        <v>0.14201109257277245</v>
      </c>
      <c r="F3" s="33">
        <f>D10</f>
        <v>0.22366522366522368</v>
      </c>
    </row>
    <row r="4" spans="1:8" ht="19" x14ac:dyDescent="0.25">
      <c r="A4" s="19">
        <v>9</v>
      </c>
      <c r="B4" s="23" t="s">
        <v>2</v>
      </c>
      <c r="C4" s="32">
        <f t="shared" si="0"/>
        <v>121.089</v>
      </c>
      <c r="D4" s="24">
        <v>121089</v>
      </c>
      <c r="E4" s="33">
        <f>D4/D7</f>
        <v>8.2495304289532362E-2</v>
      </c>
      <c r="F4" s="33">
        <f>D12</f>
        <v>0.20442520442520443</v>
      </c>
    </row>
    <row r="5" spans="1:8" ht="19" x14ac:dyDescent="0.25">
      <c r="A5" s="19">
        <v>5</v>
      </c>
      <c r="B5" s="22" t="s">
        <v>5</v>
      </c>
      <c r="C5" s="32">
        <f t="shared" si="0"/>
        <v>25.56</v>
      </c>
      <c r="D5" s="24">
        <v>25560</v>
      </c>
      <c r="E5" s="33">
        <f>D5/D7</f>
        <v>1.7413472550276633E-2</v>
      </c>
      <c r="F5" s="33">
        <f>D15</f>
        <v>7.792207792207792E-2</v>
      </c>
    </row>
    <row r="6" spans="1:8" ht="19" x14ac:dyDescent="0.25">
      <c r="A6" s="19">
        <v>2</v>
      </c>
      <c r="B6" s="23" t="s">
        <v>1</v>
      </c>
      <c r="C6" s="32">
        <f t="shared" si="0"/>
        <v>6.1070000000000002</v>
      </c>
      <c r="D6" s="24">
        <v>6107</v>
      </c>
      <c r="E6" s="33">
        <f>D6/D7</f>
        <v>4.1605663875015414E-3</v>
      </c>
      <c r="F6" s="33">
        <f>D11</f>
        <v>0.24338624338624337</v>
      </c>
    </row>
    <row r="7" spans="1:8" ht="19" x14ac:dyDescent="0.25">
      <c r="A7" s="25"/>
      <c r="B7" s="25"/>
      <c r="C7" s="32">
        <f t="shared" si="0"/>
        <v>1467.829</v>
      </c>
      <c r="D7" s="25">
        <f>SUM(D1:D6)</f>
        <v>1467829</v>
      </c>
      <c r="E7" s="33"/>
      <c r="F7" s="42"/>
    </row>
    <row r="8" spans="1:8" x14ac:dyDescent="0.2">
      <c r="A8" s="21"/>
      <c r="C8" s="26"/>
    </row>
    <row r="9" spans="1:8" ht="17" thickBot="1" x14ac:dyDescent="0.25">
      <c r="A9" s="21"/>
      <c r="C9" s="26"/>
    </row>
    <row r="10" spans="1:8" ht="19" x14ac:dyDescent="0.25">
      <c r="A10" s="44">
        <v>10</v>
      </c>
      <c r="B10" s="10" t="s">
        <v>8</v>
      </c>
      <c r="C10" s="11">
        <v>465</v>
      </c>
      <c r="D10" s="45">
        <f>C10/C16</f>
        <v>0.22366522366522368</v>
      </c>
    </row>
    <row r="11" spans="1:8" ht="19" x14ac:dyDescent="0.25">
      <c r="A11" s="44">
        <v>2</v>
      </c>
      <c r="B11" s="46" t="s">
        <v>1</v>
      </c>
      <c r="C11" s="20">
        <v>506</v>
      </c>
      <c r="D11" s="47">
        <f>C11/C16</f>
        <v>0.24338624338624337</v>
      </c>
      <c r="E11" s="14"/>
      <c r="F11" s="14"/>
    </row>
    <row r="12" spans="1:8" ht="19" x14ac:dyDescent="0.25">
      <c r="A12" s="44">
        <v>9</v>
      </c>
      <c r="B12" s="46" t="s">
        <v>2</v>
      </c>
      <c r="C12" s="20">
        <v>425</v>
      </c>
      <c r="D12" s="47">
        <f>C12/C16</f>
        <v>0.20442520442520443</v>
      </c>
      <c r="E12" s="35"/>
      <c r="F12" s="36"/>
      <c r="G12" s="27"/>
      <c r="H12" s="28"/>
    </row>
    <row r="13" spans="1:8" ht="19" x14ac:dyDescent="0.25">
      <c r="A13" s="44">
        <v>49</v>
      </c>
      <c r="B13" s="46" t="s">
        <v>3</v>
      </c>
      <c r="C13" s="20">
        <v>290</v>
      </c>
      <c r="D13" s="47">
        <f>C13/C16</f>
        <v>0.1394901394901395</v>
      </c>
      <c r="E13" s="35"/>
      <c r="F13" s="36"/>
      <c r="G13" s="29"/>
      <c r="H13" s="27"/>
    </row>
    <row r="14" spans="1:8" ht="19" x14ac:dyDescent="0.25">
      <c r="A14" s="44">
        <v>67</v>
      </c>
      <c r="B14" s="48" t="s">
        <v>4</v>
      </c>
      <c r="C14" s="20">
        <v>231</v>
      </c>
      <c r="D14" s="47">
        <f>C14/C16</f>
        <v>0.1111111111111111</v>
      </c>
      <c r="E14" s="35"/>
      <c r="F14" s="36"/>
      <c r="G14" s="29"/>
      <c r="H14" s="27"/>
    </row>
    <row r="15" spans="1:8" ht="19" x14ac:dyDescent="0.25">
      <c r="A15" s="44">
        <v>5</v>
      </c>
      <c r="B15" s="46" t="s">
        <v>5</v>
      </c>
      <c r="C15" s="20">
        <v>162</v>
      </c>
      <c r="D15" s="47">
        <f>C15/C16</f>
        <v>7.792207792207792E-2</v>
      </c>
      <c r="E15" s="35"/>
      <c r="F15" s="36"/>
      <c r="G15" s="29"/>
      <c r="H15" s="27"/>
    </row>
    <row r="16" spans="1:8" ht="20" thickBot="1" x14ac:dyDescent="0.3">
      <c r="A16" s="44"/>
      <c r="B16" s="12"/>
      <c r="C16" s="9">
        <f>SUM(C10:C15)</f>
        <v>2079</v>
      </c>
      <c r="D16" s="49">
        <f>SUM(D10:D15)</f>
        <v>1</v>
      </c>
      <c r="E16" s="35"/>
      <c r="F16" s="36"/>
      <c r="G16" s="29"/>
      <c r="H16" s="27"/>
    </row>
    <row r="17" spans="1:8" ht="19" x14ac:dyDescent="0.25">
      <c r="A17" s="43"/>
      <c r="B17" s="37"/>
      <c r="C17" s="34"/>
      <c r="D17" s="16"/>
      <c r="E17" s="35"/>
      <c r="F17" s="36"/>
      <c r="G17" s="29"/>
      <c r="H17" s="27"/>
    </row>
    <row r="18" spans="1:8" ht="19" x14ac:dyDescent="0.25">
      <c r="A18" s="19">
        <v>2</v>
      </c>
      <c r="B18" s="23" t="s">
        <v>1</v>
      </c>
      <c r="C18" s="52">
        <v>4.1605663875015414E-3</v>
      </c>
      <c r="D18" s="52">
        <v>0.24338624338624337</v>
      </c>
      <c r="E18" s="14"/>
      <c r="F18" s="14"/>
    </row>
    <row r="19" spans="1:8" ht="19" x14ac:dyDescent="0.25">
      <c r="A19" s="19">
        <v>10</v>
      </c>
      <c r="B19" s="22" t="s">
        <v>8</v>
      </c>
      <c r="C19" s="52">
        <v>0.14201109257277245</v>
      </c>
      <c r="D19" s="50">
        <v>0.22366522366522368</v>
      </c>
      <c r="E19" s="14"/>
      <c r="F19" s="14"/>
    </row>
    <row r="20" spans="1:8" ht="19" x14ac:dyDescent="0.25">
      <c r="A20" s="19">
        <v>9</v>
      </c>
      <c r="B20" s="23" t="s">
        <v>2</v>
      </c>
      <c r="C20" s="52">
        <v>8.2495304289532362E-2</v>
      </c>
      <c r="D20" s="52">
        <v>0.20442520442520443</v>
      </c>
      <c r="E20" s="30"/>
      <c r="F20" s="14"/>
    </row>
    <row r="21" spans="1:8" ht="19" x14ac:dyDescent="0.25">
      <c r="A21" s="19">
        <v>49</v>
      </c>
      <c r="B21" s="22" t="s">
        <v>3</v>
      </c>
      <c r="C21" s="52">
        <v>0.26784591393139118</v>
      </c>
      <c r="D21" s="52">
        <v>0.1394901394901395</v>
      </c>
      <c r="E21" s="14"/>
      <c r="F21" s="14"/>
    </row>
    <row r="22" spans="1:8" ht="19" x14ac:dyDescent="0.25">
      <c r="A22" s="19">
        <v>67</v>
      </c>
      <c r="B22" s="41" t="s">
        <v>4</v>
      </c>
      <c r="C22" s="51">
        <v>0.48607365026852584</v>
      </c>
      <c r="D22" s="52">
        <v>0.1111111111111111</v>
      </c>
      <c r="E22" s="14"/>
      <c r="F22" s="14"/>
    </row>
    <row r="23" spans="1:8" ht="19" x14ac:dyDescent="0.25">
      <c r="A23" s="19">
        <v>5</v>
      </c>
      <c r="B23" s="22" t="s">
        <v>5</v>
      </c>
      <c r="C23" s="52">
        <v>1.7413472550276633E-2</v>
      </c>
      <c r="D23" s="52">
        <v>7.792207792207792E-2</v>
      </c>
      <c r="E23" s="14"/>
      <c r="F23" s="14"/>
    </row>
    <row r="24" spans="1:8" ht="19" x14ac:dyDescent="0.25">
      <c r="A24" s="42"/>
      <c r="B24" s="20"/>
      <c r="C24" s="53">
        <f>SUM(C18:C23)</f>
        <v>1</v>
      </c>
      <c r="D24" s="53">
        <f>SUM(D18:D23)</f>
        <v>1</v>
      </c>
      <c r="E24" s="14"/>
      <c r="F24" s="14"/>
    </row>
    <row r="25" spans="1:8" ht="19" x14ac:dyDescent="0.25">
      <c r="A25" s="14"/>
      <c r="B25" s="38"/>
      <c r="C25" s="39"/>
      <c r="D25" s="40"/>
      <c r="E25" s="14"/>
      <c r="F25" s="14"/>
    </row>
    <row r="26" spans="1:8" ht="19" x14ac:dyDescent="0.25">
      <c r="A26" s="14"/>
      <c r="B26" s="38"/>
      <c r="C26" s="39"/>
      <c r="D26" s="40"/>
      <c r="E26" s="14"/>
      <c r="F26" s="14"/>
    </row>
    <row r="27" spans="1:8" ht="19" x14ac:dyDescent="0.25">
      <c r="A27" s="14"/>
      <c r="B27" s="38"/>
      <c r="C27" s="39"/>
      <c r="D27" s="40"/>
      <c r="E27" s="14"/>
      <c r="F27" s="14"/>
    </row>
    <row r="28" spans="1:8" ht="19" x14ac:dyDescent="0.25">
      <c r="A28" s="14"/>
      <c r="B28" s="54" t="s">
        <v>9</v>
      </c>
      <c r="C28" s="20">
        <v>991488</v>
      </c>
      <c r="D28" s="40"/>
      <c r="E28" s="14"/>
      <c r="F28" s="14"/>
    </row>
    <row r="29" spans="1:8" ht="19" x14ac:dyDescent="0.25">
      <c r="A29" s="14"/>
      <c r="B29" s="54" t="s">
        <v>10</v>
      </c>
      <c r="C29" s="20">
        <v>1303</v>
      </c>
      <c r="D29" s="40"/>
      <c r="E29" s="14"/>
      <c r="F29" s="14"/>
    </row>
    <row r="30" spans="1:8" ht="19" x14ac:dyDescent="0.25">
      <c r="A30" s="14"/>
      <c r="B30" s="2"/>
      <c r="C30" s="55">
        <f>C29/C28</f>
        <v>1.3141863542473534E-3</v>
      </c>
      <c r="D30" s="40"/>
      <c r="E30" s="14"/>
      <c r="F30" s="14"/>
    </row>
    <row r="31" spans="1:8" x14ac:dyDescent="0.2">
      <c r="A31" s="14"/>
      <c r="B31" s="18"/>
      <c r="C31" s="18"/>
      <c r="D31" s="40"/>
      <c r="E31" s="14"/>
      <c r="F31" s="14"/>
    </row>
    <row r="32" spans="1:8" x14ac:dyDescent="0.2">
      <c r="A32" s="14"/>
      <c r="B32" s="54" t="s">
        <v>9</v>
      </c>
      <c r="C32" s="17">
        <v>3246200</v>
      </c>
      <c r="D32" s="14"/>
      <c r="E32" s="14"/>
      <c r="F32" s="14"/>
    </row>
    <row r="33" spans="1:6" x14ac:dyDescent="0.2">
      <c r="A33" s="14"/>
      <c r="B33" s="54" t="s">
        <v>10</v>
      </c>
      <c r="C33" s="17">
        <v>38858</v>
      </c>
      <c r="D33" s="14"/>
      <c r="E33" s="14"/>
      <c r="F33" s="14"/>
    </row>
    <row r="34" spans="1:6" x14ac:dyDescent="0.2">
      <c r="B34" s="17"/>
      <c r="C34" s="56">
        <f>C33/C32</f>
        <v>1.1970303739757255E-2</v>
      </c>
    </row>
  </sheetData>
  <sortState xmlns:xlrd2="http://schemas.microsoft.com/office/spreadsheetml/2017/richdata2" ref="A18:D23">
    <sortCondition descending="1" ref="D18:D23"/>
  </sortState>
  <hyperlinks>
    <hyperlink ref="B3" r:id="rId1" display="https://www.linkedin.com/jobs/search/?f_I=3%2C4%2C5%2C6%2C8%2C24%2C96%2C109%2C118%2C119&amp;f_JT=F&amp;geoId=105015875&amp;location=France" xr:uid="{D8ED374D-E729-A94A-91B2-DCDCF77DCD87}"/>
    <hyperlink ref="B2" r:id="rId2" display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location=France" xr:uid="{27EE71A0-1CA1-004E-8250-ECC3F7C55EF0}"/>
    <hyperlink ref="B5" r:id="rId3" display="https://www.linkedin.com/jobs/search/?f_I=67%2C68%2C69%2C105%2C132&amp;f_JT=F&amp;geoId=105015875&amp;location=France" xr:uid="{B5CCB881-B0FD-6549-B7D3-1336686778FC}"/>
    <hyperlink ref="B6" r:id="rId4" xr:uid="{F01AADD3-66FC-9B4D-B40E-C3D40EFA97F3}"/>
    <hyperlink ref="B4" r:id="rId5" xr:uid="{088ED5A1-78D1-C34F-B6E0-FA765578A8B0}"/>
    <hyperlink ref="B1" r:id="rId6" xr:uid="{EBE58B7F-FD4E-DC48-B1DF-4656DE2B4A56}"/>
    <hyperlink ref="B11" r:id="rId7" display="https://www.linkedin.com/jobs/search/?f_I=70%2C130&amp;f_JT=F&amp;geoId=105015875&amp;keywords=PhD%20&amp;location=France" xr:uid="{72E24C2A-729C-6D4E-A5D9-CEC87B91C047}"/>
    <hyperlink ref="B12" r:id="rId8" display="https://www.linkedin.com/jobs/search/?f_I=12%2C13%2C14%2C15%2C16%2C17%2C124%2C125%2C139&amp;f_JT=F&amp;geoId=105015875&amp;keywords=PhD%20&amp;location=France" xr:uid="{BA92CE4D-F13F-BD48-A5FC-16E0124EEEA0}"/>
    <hyperlink ref="B13" r:id="rId9" display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xr:uid="{7A5866D0-0CBC-1341-A0AC-997B548F8BE5}"/>
    <hyperlink ref="B15" r:id="rId10" display="https://www.linkedin.com/jobs/search/?f_I=67%2C68%2C69%2C105%2C132&amp;f_JT=F&amp;geoId=105015875&amp;keywords=PhD%20&amp;location=France" xr:uid="{F5F30513-56DD-884C-8BDC-A50BBB67153C}"/>
    <hyperlink ref="B10" r:id="rId11" xr:uid="{608A9432-6999-E241-AA96-E3C2B00358DA}"/>
    <hyperlink ref="B14" r:id="rId12" xr:uid="{61DDD91C-540C-6F46-945B-2CA4C4B646E8}"/>
    <hyperlink ref="B19" r:id="rId13" display="https://www.linkedin.com/jobs/search/?f_I=3%2C4%2C5%2C6%2C8%2C24%2C96%2C109%2C118%2C119&amp;f_JT=F&amp;geoId=105015875&amp;location=France" xr:uid="{E07D55E9-C442-4945-B9DA-698377417109}"/>
    <hyperlink ref="B21" r:id="rId14" display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location=France" xr:uid="{F397FB3C-A549-AD4D-85F2-22A07D1A5110}"/>
    <hyperlink ref="B23" r:id="rId15" display="https://www.linkedin.com/jobs/search/?f_I=67%2C68%2C69%2C105%2C132&amp;f_JT=F&amp;geoId=105015875&amp;location=France" xr:uid="{3520037B-D810-FF46-A797-AC31A2AA92DD}"/>
    <hyperlink ref="B18" r:id="rId16" xr:uid="{A94BADC5-B7A8-4643-9A2A-20599DDBA144}"/>
    <hyperlink ref="B20" r:id="rId17" xr:uid="{CA103E6D-4FF9-FB4B-8C83-6110685FD06F}"/>
    <hyperlink ref="B22" r:id="rId18" xr:uid="{40EADC22-A658-1F48-BAC8-3EFBD34456F5}"/>
    <hyperlink ref="B28" r:id="rId19" xr:uid="{01BD43BF-C429-1F48-B213-0566263B4C3D}"/>
    <hyperlink ref="B29" r:id="rId20" xr:uid="{88921DCC-6AF7-9549-AD65-7784A58B1B38}"/>
    <hyperlink ref="B32" r:id="rId21" xr:uid="{19FA14C3-B3AD-2841-807A-6C3545265E54}"/>
    <hyperlink ref="B33" r:id="rId22" xr:uid="{5A5AFDD1-F7DB-F048-ABB5-691A72B99700}"/>
  </hyperlinks>
  <pageMargins left="0.7" right="0.7" top="0.75" bottom="0.75" header="0.3" footer="0.3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Offres PhD Monde</vt:lpstr>
      <vt:lpstr>Offres PhD</vt:lpstr>
      <vt:lpstr>Toutes Offres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2020-06-06T11:41:24Z</dcterms:created>
  <dcterms:modified xsi:type="dcterms:W3CDTF">2020-07-03T10:04:09Z</dcterms:modified>
</cp:coreProperties>
</file>